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17"/>
  <workbookPr/>
  <mc:AlternateContent xmlns:mc="http://schemas.openxmlformats.org/markup-compatibility/2006">
    <mc:Choice Requires="x15">
      <x15ac:absPath xmlns:x15ac="http://schemas.microsoft.com/office/spreadsheetml/2010/11/ac" url="/Users/garyackerman/Downloads/"/>
    </mc:Choice>
  </mc:AlternateContent>
  <bookViews>
    <workbookView xWindow="200" yWindow="460" windowWidth="19440" windowHeight="8140"/>
  </bookViews>
  <sheets>
    <sheet name="Documentation" sheetId="4" r:id="rId1"/>
    <sheet name="Sample Inspection Report" sheetId="1"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1" i="1" l="1"/>
  <c r="K21" i="1"/>
  <c r="M21" i="1"/>
  <c r="O21" i="1"/>
  <c r="J22" i="1"/>
  <c r="K22" i="1"/>
  <c r="M22" i="1"/>
  <c r="O22" i="1"/>
  <c r="J23" i="1"/>
  <c r="K23" i="1"/>
  <c r="M23" i="1"/>
  <c r="O23" i="1"/>
  <c r="N21" i="1"/>
  <c r="N22" i="1"/>
  <c r="N23" i="1"/>
  <c r="L21" i="1"/>
  <c r="L22" i="1"/>
  <c r="L23" i="1"/>
  <c r="J20" i="1"/>
  <c r="K20" i="1"/>
  <c r="N20" i="1"/>
  <c r="M20" i="1"/>
  <c r="O20" i="1"/>
  <c r="L20" i="1"/>
  <c r="K19" i="1"/>
  <c r="M19" i="1"/>
  <c r="J19" i="1"/>
  <c r="L19" i="1"/>
  <c r="N19" i="1"/>
  <c r="O19" i="1"/>
  <c r="J15" i="1"/>
  <c r="L15" i="1"/>
  <c r="K15" i="1"/>
  <c r="M15" i="1"/>
  <c r="J14" i="1"/>
  <c r="L14" i="1"/>
  <c r="K14" i="1"/>
  <c r="M14" i="1"/>
  <c r="K13" i="1"/>
  <c r="M13" i="1"/>
  <c r="J13" i="1"/>
  <c r="L13" i="1"/>
  <c r="K7" i="1"/>
  <c r="M7" i="1"/>
  <c r="K8" i="1"/>
  <c r="M8" i="1"/>
  <c r="J8" i="1"/>
  <c r="L8" i="1"/>
  <c r="O8" i="1"/>
  <c r="K9" i="1"/>
  <c r="M9" i="1"/>
  <c r="K5" i="1"/>
  <c r="M5" i="1"/>
  <c r="K6" i="1"/>
  <c r="M6" i="1"/>
  <c r="J6" i="1"/>
  <c r="L6" i="1"/>
  <c r="J5" i="1"/>
  <c r="J7" i="1"/>
  <c r="L7" i="1"/>
  <c r="J9" i="1"/>
  <c r="L9" i="1"/>
  <c r="N14" i="1"/>
  <c r="O14" i="1"/>
  <c r="O13" i="1"/>
  <c r="N13" i="1"/>
  <c r="O15" i="1"/>
  <c r="N15" i="1"/>
  <c r="O7" i="1"/>
  <c r="O6" i="1"/>
  <c r="O9" i="1"/>
  <c r="N9" i="1"/>
  <c r="N7" i="1"/>
  <c r="N6" i="1"/>
  <c r="N8" i="1"/>
  <c r="N5" i="1"/>
  <c r="L5" i="1"/>
  <c r="O5" i="1"/>
</calcChain>
</file>

<file path=xl/sharedStrings.xml><?xml version="1.0" encoding="utf-8"?>
<sst xmlns="http://schemas.openxmlformats.org/spreadsheetml/2006/main" count="46" uniqueCount="34">
  <si>
    <t>Date:</t>
  </si>
  <si>
    <t>A</t>
  </si>
  <si>
    <t>B</t>
  </si>
  <si>
    <t>C</t>
  </si>
  <si>
    <t>D</t>
  </si>
  <si>
    <t>Tolerance</t>
  </si>
  <si>
    <t>+</t>
  </si>
  <si>
    <t>-</t>
  </si>
  <si>
    <t>`</t>
  </si>
  <si>
    <t>Specification</t>
  </si>
  <si>
    <t>Device</t>
  </si>
  <si>
    <t>Measured Value</t>
  </si>
  <si>
    <t>Part Name:</t>
  </si>
  <si>
    <t>Dwg. No:</t>
  </si>
  <si>
    <t>Measurement Equip/Method</t>
  </si>
  <si>
    <t>Results</t>
  </si>
  <si>
    <t>Comments</t>
  </si>
  <si>
    <t>E</t>
  </si>
  <si>
    <t>Calibration Date</t>
  </si>
  <si>
    <t>Instument        No.</t>
  </si>
  <si>
    <t>(print) Inspectors Name:</t>
  </si>
  <si>
    <t>Inspectors Signature:</t>
  </si>
  <si>
    <t>Target</t>
  </si>
  <si>
    <t>Result</t>
  </si>
  <si>
    <t>Pass / Fail</t>
  </si>
  <si>
    <t>Dev. from Trgt. range</t>
  </si>
  <si>
    <t>Dim. Ltr. or No.</t>
  </si>
  <si>
    <t>Smpl. No.</t>
  </si>
  <si>
    <r>
      <t>Bracket, 90</t>
    </r>
    <r>
      <rPr>
        <b/>
        <sz val="12"/>
        <color theme="1"/>
        <rFont val="Calibri"/>
        <family val="2"/>
      </rPr>
      <t>˚</t>
    </r>
    <r>
      <rPr>
        <b/>
        <sz val="10.55"/>
        <color theme="1"/>
        <rFont val="Times New Roman"/>
        <family val="1"/>
      </rPr>
      <t xml:space="preserve"> 1" x 1" x 4"</t>
    </r>
  </si>
  <si>
    <t>BR-90-114</t>
  </si>
  <si>
    <t>Oarlock Pin</t>
  </si>
  <si>
    <t>OLP-65</t>
  </si>
  <si>
    <t>BR-145-953219</t>
  </si>
  <si>
    <t>Brace, 145˚ 1" x 1" x .625"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</si>
</sst>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b/>
      <sz val="10"/>
      <color theme="1"/>
      <name val="Times New Roman"/>
      <family val="1"/>
    </font>
    <font>
      <sz val="10"/>
      <color theme="1"/>
      <name val="Times New Roman"/>
      <family val="1"/>
    </font>
    <font>
      <sz val="12"/>
      <color theme="1"/>
      <name val="Times New Roman"/>
      <family val="1"/>
    </font>
    <font>
      <b/>
      <sz val="12"/>
      <color theme="1"/>
      <name val="Times New Roman"/>
      <family val="1"/>
    </font>
    <font>
      <b/>
      <sz val="12"/>
      <color theme="1"/>
      <name val="Calibri"/>
      <family val="2"/>
    </font>
    <font>
      <b/>
      <sz val="10.55"/>
      <color theme="1"/>
      <name val="Times New Roman"/>
      <family val="1"/>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medium">
        <color auto="1"/>
      </left>
      <right style="thin">
        <color auto="1"/>
      </right>
      <top/>
      <bottom style="double">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double">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medium">
        <color auto="1"/>
      </bottom>
      <diagonal/>
    </border>
  </borders>
  <cellStyleXfs count="1">
    <xf numFmtId="0" fontId="0" fillId="0" borderId="0"/>
  </cellStyleXfs>
  <cellXfs count="76">
    <xf numFmtId="0" fontId="0" fillId="0" borderId="0" xfId="0"/>
    <xf numFmtId="0" fontId="2" fillId="0" borderId="0" xfId="0" applyFont="1"/>
    <xf numFmtId="0" fontId="2" fillId="0" borderId="1" xfId="0" applyFont="1" applyBorder="1"/>
    <xf numFmtId="0" fontId="2" fillId="0" borderId="2" xfId="0" applyFont="1" applyBorder="1"/>
    <xf numFmtId="0" fontId="2" fillId="0" borderId="18" xfId="0" applyFont="1" applyBorder="1"/>
    <xf numFmtId="0" fontId="3" fillId="0" borderId="0" xfId="0" applyFont="1"/>
    <xf numFmtId="0" fontId="1" fillId="0" borderId="0" xfId="0" applyFont="1" applyAlignment="1">
      <alignment horizontal="right"/>
    </xf>
    <xf numFmtId="0" fontId="4" fillId="0" borderId="0" xfId="0" applyFont="1" applyBorder="1" applyAlignment="1">
      <alignment horizontal="center"/>
    </xf>
    <xf numFmtId="0" fontId="2" fillId="0" borderId="8" xfId="0" applyFont="1" applyBorder="1"/>
    <xf numFmtId="0" fontId="2" fillId="0" borderId="21" xfId="0" applyFont="1" applyBorder="1"/>
    <xf numFmtId="0" fontId="2" fillId="0" borderId="15" xfId="0" applyFont="1" applyBorder="1"/>
    <xf numFmtId="0" fontId="2" fillId="0" borderId="25" xfId="0" applyFont="1" applyBorder="1"/>
    <xf numFmtId="0" fontId="4" fillId="0" borderId="0" xfId="0" applyFont="1" applyBorder="1" applyAlignment="1">
      <alignment horizontal="right"/>
    </xf>
    <xf numFmtId="0" fontId="3" fillId="0" borderId="0" xfId="0" applyFont="1" applyBorder="1" applyAlignment="1">
      <alignment horizontal="center"/>
    </xf>
    <xf numFmtId="0" fontId="3" fillId="0" borderId="0" xfId="0" applyFont="1" applyBorder="1" applyAlignment="1"/>
    <xf numFmtId="0" fontId="2" fillId="0" borderId="24" xfId="0" applyFont="1" applyBorder="1"/>
    <xf numFmtId="0" fontId="2" fillId="0" borderId="29" xfId="0" applyFont="1" applyBorder="1"/>
    <xf numFmtId="0" fontId="3" fillId="0" borderId="1" xfId="0" applyFont="1" applyBorder="1" applyAlignment="1">
      <alignment horizontal="center"/>
    </xf>
    <xf numFmtId="0" fontId="3" fillId="0" borderId="8" xfId="0" applyFont="1" applyBorder="1" applyAlignment="1">
      <alignment horizontal="center"/>
    </xf>
    <xf numFmtId="0" fontId="3" fillId="0" borderId="21" xfId="0" applyFont="1" applyBorder="1" applyAlignment="1">
      <alignment horizontal="center"/>
    </xf>
    <xf numFmtId="0" fontId="3" fillId="0" borderId="17" xfId="0" applyFont="1" applyBorder="1" applyAlignment="1">
      <alignment horizontal="center"/>
    </xf>
    <xf numFmtId="0" fontId="1" fillId="0" borderId="0" xfId="0" applyFont="1"/>
    <xf numFmtId="0" fontId="1" fillId="0" borderId="0" xfId="0" applyFont="1" applyBorder="1" applyAlignment="1">
      <alignment vertical="center"/>
    </xf>
    <xf numFmtId="0" fontId="1" fillId="0" borderId="0" xfId="0" applyFont="1" applyAlignment="1">
      <alignment horizontal="center" vertical="center"/>
    </xf>
    <xf numFmtId="49" fontId="1" fillId="2" borderId="3"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4" fillId="0" borderId="20" xfId="0" applyFont="1" applyBorder="1" applyAlignment="1">
      <alignment horizontal="right"/>
    </xf>
    <xf numFmtId="0" fontId="1" fillId="2" borderId="26" xfId="0" applyFont="1" applyFill="1" applyBorder="1" applyAlignment="1">
      <alignment horizontal="center" vertical="center"/>
    </xf>
    <xf numFmtId="0" fontId="2" fillId="0" borderId="24" xfId="0" applyFont="1" applyBorder="1" applyAlignment="1">
      <alignment horizontal="center"/>
    </xf>
    <xf numFmtId="0" fontId="2" fillId="0" borderId="21"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2" fillId="0" borderId="13" xfId="0" applyFont="1" applyBorder="1"/>
    <xf numFmtId="164" fontId="2" fillId="0" borderId="1" xfId="0" applyNumberFormat="1" applyFont="1" applyBorder="1"/>
    <xf numFmtId="2" fontId="2" fillId="0" borderId="24" xfId="0" applyNumberFormat="1" applyFont="1" applyBorder="1"/>
    <xf numFmtId="0" fontId="3" fillId="0" borderId="31" xfId="0" applyFont="1" applyBorder="1" applyAlignment="1">
      <alignment horizontal="center"/>
    </xf>
    <xf numFmtId="2" fontId="2" fillId="0" borderId="31" xfId="0" applyNumberFormat="1" applyFont="1" applyBorder="1"/>
    <xf numFmtId="0" fontId="2" fillId="0" borderId="31" xfId="0" applyFont="1" applyBorder="1"/>
    <xf numFmtId="0" fontId="2" fillId="0" borderId="31" xfId="0" applyFont="1" applyBorder="1" applyAlignment="1">
      <alignment horizontal="center"/>
    </xf>
    <xf numFmtId="0" fontId="2" fillId="0" borderId="17" xfId="0" applyFont="1" applyBorder="1"/>
    <xf numFmtId="0" fontId="2" fillId="0" borderId="32" xfId="0" applyFont="1" applyBorder="1"/>
    <xf numFmtId="0" fontId="2" fillId="0" borderId="32"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2" fillId="0" borderId="23" xfId="0" applyFont="1" applyBorder="1"/>
    <xf numFmtId="0" fontId="2" fillId="0" borderId="23" xfId="0" applyFont="1" applyBorder="1" applyAlignment="1">
      <alignment horizontal="center"/>
    </xf>
    <xf numFmtId="164" fontId="2" fillId="0" borderId="13" xfId="0" applyNumberFormat="1" applyFont="1" applyBorder="1"/>
    <xf numFmtId="2" fontId="2" fillId="0" borderId="1" xfId="0" applyNumberFormat="1" applyFont="1" applyBorder="1"/>
    <xf numFmtId="0" fontId="2" fillId="0" borderId="0" xfId="0" applyFont="1" applyBorder="1" applyAlignment="1">
      <alignment horizontal="center"/>
    </xf>
    <xf numFmtId="2" fontId="2" fillId="0" borderId="17" xfId="0" applyNumberFormat="1" applyFont="1" applyBorder="1"/>
    <xf numFmtId="0" fontId="2" fillId="0" borderId="17" xfId="0" applyFont="1" applyBorder="1" applyAlignment="1">
      <alignment horizontal="center"/>
    </xf>
    <xf numFmtId="0" fontId="4" fillId="0" borderId="0" xfId="0" applyFont="1" applyAlignment="1">
      <alignment horizontal="right"/>
    </xf>
    <xf numFmtId="0" fontId="3" fillId="0" borderId="20" xfId="0" applyFont="1" applyBorder="1" applyAlignment="1">
      <alignment horizontal="center"/>
    </xf>
    <xf numFmtId="0" fontId="3" fillId="0" borderId="0" xfId="0" applyFont="1" applyBorder="1" applyAlignment="1">
      <alignment horizont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4" fillId="0" borderId="20" xfId="0" applyFont="1" applyBorder="1" applyAlignment="1">
      <alignment horizontal="left"/>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419100</xdr:colOff>
      <xdr:row>1</xdr:row>
      <xdr:rowOff>152400</xdr:rowOff>
    </xdr:from>
    <xdr:to>
      <xdr:col>9</xdr:col>
      <xdr:colOff>431800</xdr:colOff>
      <xdr:row>20</xdr:row>
      <xdr:rowOff>25400</xdr:rowOff>
    </xdr:to>
    <xdr:sp macro="" textlink="">
      <xdr:nvSpPr>
        <xdr:cNvPr id="2" name="TextBox 1"/>
        <xdr:cNvSpPr txBox="1"/>
      </xdr:nvSpPr>
      <xdr:spPr>
        <a:xfrm>
          <a:off x="1244600" y="342900"/>
          <a:ext cx="6616700" cy="349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smtClean="0">
              <a:solidFill>
                <a:schemeClr val="dk1"/>
              </a:solidFill>
              <a:effectLst/>
            </a:rPr>
            <a:t>The AMMQC program is an Equal Opportunity program. Adaptive equipment is available upon request for individuals with disabilities. This workforce product was funded by a grant awarded by the U.S. Department of Labor’s Employment and Training Administration. The product was created by the grantee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a:t>
          </a:r>
        </a:p>
        <a:p>
          <a:pPr fontAlgn="base"/>
          <a:r>
            <a:rPr lang="en-US" sz="1100" smtClean="0">
              <a:solidFill>
                <a:schemeClr val="dk1"/>
              </a:solidFill>
              <a:effectLst/>
            </a:rPr>
            <a:t> </a:t>
          </a:r>
        </a:p>
        <a:p>
          <a:pPr fontAlgn="base"/>
          <a:r>
            <a:rPr lang="en-US" sz="1100" smtClean="0">
              <a:solidFill>
                <a:schemeClr val="dk1"/>
              </a:solidFill>
              <a:effectLst/>
            </a:rPr>
            <a:t>This work is licensed under a Creative Commons Attribution 3.0 Unported License [</a:t>
          </a:r>
          <a:r>
            <a:rPr lang="en-US" sz="1100" u="none" strike="noStrike" smtClean="0">
              <a:solidFill>
                <a:schemeClr val="dk1"/>
              </a:solidFill>
              <a:effectLst/>
              <a:hlinkClick xmlns:r="http://schemas.openxmlformats.org/officeDocument/2006/relationships" r:id=""/>
            </a:rPr>
            <a:t>http://creativecommons.org/licenses/by/3.0</a:t>
          </a:r>
          <a:r>
            <a:rPr lang="en-US" sz="1100" smtClean="0">
              <a:solidFill>
                <a:schemeClr val="dk1"/>
              </a:solidFill>
              <a:effectLst/>
            </a:rPr>
            <a:t>]</a:t>
          </a:r>
        </a:p>
        <a:p>
          <a:endParaRPr lang="en-US" sz="1100" dirty="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13" sqref="O13"/>
    </sheetView>
  </sheetViews>
  <sheetFormatPr baseColWidth="10"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showWhiteSpace="0" view="pageLayout" zoomScaleNormal="96" zoomScalePageLayoutView="96" workbookViewId="0">
      <selection activeCell="I9" sqref="I9"/>
    </sheetView>
  </sheetViews>
  <sheetFormatPr baseColWidth="10" defaultColWidth="8.83203125" defaultRowHeight="13" x14ac:dyDescent="0.15"/>
  <cols>
    <col min="1" max="1" width="7.6640625" style="1" customWidth="1"/>
    <col min="2" max="2" width="9.5" style="1" customWidth="1"/>
    <col min="3" max="5" width="6.33203125" style="1" customWidth="1"/>
    <col min="6" max="6" width="9.5" style="1" customWidth="1"/>
    <col min="7" max="7" width="10.6640625" style="1" customWidth="1"/>
    <col min="8" max="8" width="10" style="1" customWidth="1"/>
    <col min="9" max="9" width="9.5" style="1" customWidth="1"/>
    <col min="10" max="10" width="4.6640625" style="1" hidden="1" customWidth="1"/>
    <col min="11" max="11" width="4.1640625" style="1" hidden="1" customWidth="1"/>
    <col min="12" max="12" width="6" style="1" hidden="1" customWidth="1"/>
    <col min="13" max="13" width="2.83203125" style="1" hidden="1" customWidth="1"/>
    <col min="14" max="14" width="8.83203125" style="33" customWidth="1"/>
    <col min="15" max="15" width="10" style="1" customWidth="1"/>
    <col min="16" max="16" width="34.33203125" style="1" customWidth="1"/>
    <col min="17" max="16384" width="8.83203125" style="1"/>
  </cols>
  <sheetData>
    <row r="1" spans="1:34" s="5" customFormat="1" ht="17" thickBot="1" x14ac:dyDescent="0.25">
      <c r="B1" s="7" t="s">
        <v>13</v>
      </c>
      <c r="C1" s="70" t="s">
        <v>29</v>
      </c>
      <c r="D1" s="70"/>
      <c r="E1" s="70"/>
      <c r="F1" s="12"/>
      <c r="G1" s="12" t="s">
        <v>12</v>
      </c>
      <c r="H1" s="70" t="s">
        <v>28</v>
      </c>
      <c r="I1" s="70"/>
      <c r="J1" s="70"/>
      <c r="K1" s="70"/>
      <c r="L1" s="70"/>
      <c r="M1" s="70"/>
      <c r="N1" s="70"/>
      <c r="O1" s="70"/>
      <c r="Q1" s="1"/>
      <c r="R1" s="1"/>
      <c r="S1" s="1"/>
      <c r="T1" s="1"/>
      <c r="U1" s="1"/>
      <c r="V1" s="1"/>
      <c r="W1" s="1"/>
      <c r="X1" s="1"/>
      <c r="Y1" s="1"/>
      <c r="Z1" s="1"/>
      <c r="AA1" s="1"/>
      <c r="AB1" s="1"/>
      <c r="AC1" s="1"/>
      <c r="AD1" s="1"/>
      <c r="AE1" s="1"/>
      <c r="AF1" s="1"/>
      <c r="AG1" s="1"/>
      <c r="AH1" s="1"/>
    </row>
    <row r="2" spans="1:34" s="22" customFormat="1" ht="15" customHeight="1" x14ac:dyDescent="0.15">
      <c r="A2" s="73" t="s">
        <v>27</v>
      </c>
      <c r="B2" s="71" t="s">
        <v>26</v>
      </c>
      <c r="C2" s="60" t="s">
        <v>9</v>
      </c>
      <c r="D2" s="60"/>
      <c r="E2" s="60"/>
      <c r="F2" s="59" t="s">
        <v>14</v>
      </c>
      <c r="G2" s="60"/>
      <c r="H2" s="67"/>
      <c r="I2" s="59" t="s">
        <v>11</v>
      </c>
      <c r="J2" s="60"/>
      <c r="K2" s="60"/>
      <c r="L2" s="60"/>
      <c r="M2" s="60"/>
      <c r="N2" s="60"/>
      <c r="O2" s="60"/>
      <c r="P2" s="56" t="s">
        <v>16</v>
      </c>
      <c r="Q2" s="21"/>
      <c r="R2" s="21"/>
      <c r="S2" s="21"/>
      <c r="T2" s="21"/>
      <c r="U2" s="21"/>
      <c r="V2" s="21"/>
      <c r="W2" s="21"/>
      <c r="X2" s="21"/>
      <c r="Y2" s="21"/>
      <c r="Z2" s="21"/>
      <c r="AA2" s="21"/>
      <c r="AB2" s="21"/>
      <c r="AC2" s="21"/>
      <c r="AD2" s="21"/>
      <c r="AE2" s="21"/>
      <c r="AF2" s="21"/>
      <c r="AG2" s="21"/>
      <c r="AH2" s="21"/>
    </row>
    <row r="3" spans="1:34" s="23" customFormat="1" ht="15" customHeight="1" x14ac:dyDescent="0.15">
      <c r="A3" s="74"/>
      <c r="B3" s="72"/>
      <c r="C3" s="63" t="s">
        <v>22</v>
      </c>
      <c r="D3" s="65" t="s">
        <v>5</v>
      </c>
      <c r="E3" s="66"/>
      <c r="F3" s="63" t="s">
        <v>10</v>
      </c>
      <c r="G3" s="63" t="s">
        <v>19</v>
      </c>
      <c r="H3" s="63" t="s">
        <v>18</v>
      </c>
      <c r="I3" s="61" t="s">
        <v>23</v>
      </c>
      <c r="J3" s="29"/>
      <c r="K3" s="29"/>
      <c r="L3" s="29"/>
      <c r="M3" s="29"/>
      <c r="N3" s="26" t="s">
        <v>15</v>
      </c>
      <c r="O3" s="63" t="s">
        <v>25</v>
      </c>
      <c r="P3" s="57"/>
      <c r="Q3" s="21"/>
      <c r="R3" s="21"/>
      <c r="S3" s="21"/>
      <c r="T3" s="21"/>
      <c r="U3" s="21"/>
      <c r="V3" s="21"/>
      <c r="W3" s="21"/>
      <c r="X3" s="21"/>
      <c r="Y3" s="21"/>
      <c r="Z3" s="21"/>
      <c r="AA3" s="21"/>
      <c r="AB3" s="21"/>
      <c r="AC3" s="21"/>
      <c r="AD3" s="21"/>
      <c r="AE3" s="21"/>
      <c r="AF3" s="21"/>
      <c r="AG3" s="21"/>
      <c r="AH3" s="21"/>
    </row>
    <row r="4" spans="1:34" s="25" customFormat="1" ht="16.25" customHeight="1" thickBot="1" x14ac:dyDescent="0.2">
      <c r="A4" s="75"/>
      <c r="B4" s="64"/>
      <c r="C4" s="64"/>
      <c r="D4" s="24" t="s">
        <v>6</v>
      </c>
      <c r="E4" s="24" t="s">
        <v>7</v>
      </c>
      <c r="F4" s="64"/>
      <c r="G4" s="64"/>
      <c r="H4" s="64"/>
      <c r="I4" s="62"/>
      <c r="J4" s="27"/>
      <c r="K4" s="27"/>
      <c r="L4" s="27"/>
      <c r="M4" s="27"/>
      <c r="N4" s="27" t="s">
        <v>24</v>
      </c>
      <c r="O4" s="64"/>
      <c r="P4" s="58"/>
      <c r="Q4" s="21"/>
      <c r="R4" s="21"/>
      <c r="S4" s="21"/>
      <c r="T4" s="21"/>
      <c r="U4" s="21"/>
      <c r="V4" s="21"/>
      <c r="W4" s="21"/>
      <c r="X4" s="21"/>
      <c r="Y4" s="21"/>
      <c r="Z4" s="21"/>
      <c r="AA4" s="21"/>
      <c r="AB4" s="21"/>
      <c r="AC4" s="21"/>
      <c r="AD4" s="21"/>
      <c r="AE4" s="21"/>
      <c r="AF4" s="21"/>
      <c r="AG4" s="21"/>
      <c r="AH4" s="21"/>
    </row>
    <row r="5" spans="1:34" ht="17.25" customHeight="1" thickTop="1" thickBot="1" x14ac:dyDescent="0.25">
      <c r="A5" s="69">
        <v>1</v>
      </c>
      <c r="B5" s="37" t="s">
        <v>1</v>
      </c>
      <c r="C5" s="38">
        <v>4</v>
      </c>
      <c r="D5" s="39">
        <v>0.02</v>
      </c>
      <c r="E5" s="39">
        <v>0.02</v>
      </c>
      <c r="F5" s="39"/>
      <c r="G5" s="39"/>
      <c r="H5" s="39"/>
      <c r="I5" s="39"/>
      <c r="J5" s="39">
        <f>IF(I5&gt;C5+D5,1,0)</f>
        <v>0</v>
      </c>
      <c r="K5" s="39">
        <f>IF(I5&lt;C5-E5,1,0)</f>
        <v>1</v>
      </c>
      <c r="L5" s="39">
        <f>IF(J5&gt;0,I5-C5-D5,0)</f>
        <v>0</v>
      </c>
      <c r="M5" s="39">
        <f>IF(K5&gt;0,I5-(C5-E5),0)</f>
        <v>-3.98</v>
      </c>
      <c r="N5" s="40" t="str">
        <f>IF(J5+K5&gt;0,"Fail","Pass")</f>
        <v>Fail</v>
      </c>
      <c r="O5" s="39">
        <f>IF(L5&gt;0,L5,M5)</f>
        <v>-3.98</v>
      </c>
      <c r="P5" s="16"/>
    </row>
    <row r="6" spans="1:34" ht="17.25" customHeight="1" thickBot="1" x14ac:dyDescent="0.25">
      <c r="A6" s="68"/>
      <c r="B6" s="17" t="s">
        <v>2</v>
      </c>
      <c r="C6" s="36">
        <v>2.25</v>
      </c>
      <c r="D6" s="15">
        <v>0.02</v>
      </c>
      <c r="E6" s="15">
        <v>0.02</v>
      </c>
      <c r="F6" s="2"/>
      <c r="G6" s="2"/>
      <c r="H6" s="2"/>
      <c r="I6" s="2"/>
      <c r="J6" s="15">
        <f>IF(I6&gt;C6+D6,1,0)</f>
        <v>0</v>
      </c>
      <c r="K6" s="15">
        <f>IF(I6&lt;C6-E6,1,0)</f>
        <v>1</v>
      </c>
      <c r="L6" s="15">
        <f>IF(J6&gt;0,I6-C6-D6,0)</f>
        <v>0</v>
      </c>
      <c r="M6" s="15">
        <f>IF(K6&gt;0,I6-(C6-E6),0)</f>
        <v>-2.23</v>
      </c>
      <c r="N6" s="30" t="str">
        <f t="shared" ref="N6:N14" si="0">IF(J6+K6&gt;0,"Fail","Pass")</f>
        <v>Fail</v>
      </c>
      <c r="O6" s="15">
        <f t="shared" ref="O6:O9" si="1">IF(L6&gt;0,L6,M6)</f>
        <v>-2.23</v>
      </c>
      <c r="P6" s="3"/>
    </row>
    <row r="7" spans="1:34" ht="17.25" customHeight="1" thickBot="1" x14ac:dyDescent="0.25">
      <c r="A7" s="68"/>
      <c r="B7" s="17" t="s">
        <v>3</v>
      </c>
      <c r="C7" s="35">
        <v>0.875</v>
      </c>
      <c r="D7" s="15">
        <v>1.4999999999999999E-2</v>
      </c>
      <c r="E7" s="15">
        <v>1.4999999999999999E-2</v>
      </c>
      <c r="F7" s="2"/>
      <c r="G7" s="2"/>
      <c r="H7" s="2"/>
      <c r="I7" s="2"/>
      <c r="J7" s="15">
        <f>IF(I7&gt;C7+D7,1,0)</f>
        <v>0</v>
      </c>
      <c r="K7" s="15">
        <f>IF(I7&lt;C7-E7,1,0)</f>
        <v>1</v>
      </c>
      <c r="L7" s="15">
        <f>IF(J7&gt;0,I7-C7-D7,0)</f>
        <v>0</v>
      </c>
      <c r="M7" s="15">
        <f>IF(K7&gt;0,I7-(C7-E7),0)</f>
        <v>-0.86</v>
      </c>
      <c r="N7" s="30" t="str">
        <f t="shared" si="0"/>
        <v>Fail</v>
      </c>
      <c r="O7" s="15">
        <f t="shared" si="1"/>
        <v>-0.86</v>
      </c>
      <c r="P7" s="3"/>
    </row>
    <row r="8" spans="1:34" ht="17.25" customHeight="1" thickBot="1" x14ac:dyDescent="0.25">
      <c r="A8" s="68"/>
      <c r="B8" s="18" t="s">
        <v>4</v>
      </c>
      <c r="C8" s="2">
        <v>0.56200000000000006</v>
      </c>
      <c r="D8" s="15">
        <v>1.4999999999999999E-2</v>
      </c>
      <c r="E8" s="15">
        <v>1.4999999999999999E-2</v>
      </c>
      <c r="F8" s="8"/>
      <c r="G8" s="8"/>
      <c r="H8" s="8"/>
      <c r="I8" s="8">
        <v>0.45</v>
      </c>
      <c r="J8" s="15">
        <f>IF(I8&gt;C8+D8,1,0)</f>
        <v>0</v>
      </c>
      <c r="K8" s="15">
        <f>IF(I8&lt;C8-E8,1,0)</f>
        <v>1</v>
      </c>
      <c r="L8" s="15">
        <f>IF(J8&gt;0,I8-C8-D8,0)</f>
        <v>0</v>
      </c>
      <c r="M8" s="15">
        <f>IF(K8&gt;0,I8-(C8-E8),0)</f>
        <v>-9.7000000000000031E-2</v>
      </c>
      <c r="N8" s="30" t="str">
        <f t="shared" si="0"/>
        <v>Fail</v>
      </c>
      <c r="O8" s="15">
        <f t="shared" si="1"/>
        <v>-9.7000000000000031E-2</v>
      </c>
      <c r="P8" s="10"/>
    </row>
    <row r="9" spans="1:34" ht="17.25" customHeight="1" thickBot="1" x14ac:dyDescent="0.25">
      <c r="A9" s="68"/>
      <c r="B9" s="20" t="s">
        <v>17</v>
      </c>
      <c r="C9" s="41">
        <v>0.56200000000000006</v>
      </c>
      <c r="D9" s="42">
        <v>1.4999999999999999E-2</v>
      </c>
      <c r="E9" s="42">
        <v>1.4999999999999999E-2</v>
      </c>
      <c r="F9" s="41"/>
      <c r="G9" s="41"/>
      <c r="H9" s="41"/>
      <c r="I9" s="41"/>
      <c r="J9" s="42">
        <f>IF(I9&gt;C9+D9,1,0)</f>
        <v>0</v>
      </c>
      <c r="K9" s="42">
        <f>IF(I9&lt;C9-E9,1,0)</f>
        <v>1</v>
      </c>
      <c r="L9" s="42">
        <f>IF(J9&gt;0,I9-C9-D9,0)</f>
        <v>0</v>
      </c>
      <c r="M9" s="42">
        <f>IF(K9&gt;0,I9-(C9-E9),0)</f>
        <v>-0.54700000000000004</v>
      </c>
      <c r="N9" s="43" t="str">
        <f t="shared" si="0"/>
        <v>Fail</v>
      </c>
      <c r="O9" s="42">
        <f t="shared" si="1"/>
        <v>-0.54700000000000004</v>
      </c>
      <c r="P9" s="4"/>
    </row>
    <row r="10" spans="1:34" ht="17.25" customHeight="1" x14ac:dyDescent="0.2">
      <c r="A10" s="44"/>
      <c r="B10" s="13"/>
      <c r="C10" s="46"/>
      <c r="D10" s="46"/>
      <c r="E10" s="46"/>
      <c r="F10" s="46"/>
      <c r="G10" s="46"/>
      <c r="H10" s="46"/>
      <c r="I10" s="46"/>
      <c r="J10" s="46"/>
      <c r="K10" s="46"/>
      <c r="L10" s="46"/>
      <c r="M10" s="46"/>
      <c r="N10" s="47"/>
      <c r="O10" s="46"/>
      <c r="P10" s="45"/>
    </row>
    <row r="11" spans="1:34" ht="17.25" customHeight="1" x14ac:dyDescent="0.2">
      <c r="A11" s="44"/>
      <c r="B11" s="13"/>
      <c r="C11" s="45"/>
      <c r="D11" s="45"/>
      <c r="E11" s="45"/>
      <c r="F11" s="45"/>
      <c r="G11" s="45"/>
      <c r="H11" s="45"/>
      <c r="I11" s="45"/>
      <c r="J11" s="45"/>
      <c r="K11" s="45"/>
      <c r="L11" s="45"/>
      <c r="M11" s="45"/>
      <c r="N11" s="50"/>
      <c r="O11" s="45"/>
      <c r="P11" s="45"/>
    </row>
    <row r="12" spans="1:34" s="5" customFormat="1" ht="17" thickBot="1" x14ac:dyDescent="0.25">
      <c r="B12" s="7" t="s">
        <v>13</v>
      </c>
      <c r="C12" s="70" t="s">
        <v>31</v>
      </c>
      <c r="D12" s="70"/>
      <c r="E12" s="70"/>
      <c r="G12" s="12" t="s">
        <v>12</v>
      </c>
      <c r="H12" s="70" t="s">
        <v>30</v>
      </c>
      <c r="I12" s="70"/>
      <c r="J12" s="70"/>
      <c r="K12" s="70"/>
      <c r="L12" s="70"/>
      <c r="M12" s="70"/>
      <c r="N12" s="70"/>
      <c r="O12" s="70"/>
      <c r="Q12" s="1"/>
      <c r="R12" s="1"/>
      <c r="S12" s="1"/>
      <c r="T12" s="1"/>
      <c r="U12" s="1"/>
      <c r="V12" s="1"/>
      <c r="W12" s="1"/>
      <c r="X12" s="1"/>
      <c r="Y12" s="1"/>
      <c r="Z12" s="1"/>
      <c r="AA12" s="1"/>
      <c r="AB12" s="1"/>
      <c r="AC12" s="1"/>
      <c r="AD12" s="1"/>
      <c r="AE12" s="1"/>
      <c r="AF12" s="1"/>
      <c r="AG12" s="1"/>
      <c r="AH12" s="1"/>
    </row>
    <row r="13" spans="1:34" ht="17.25" customHeight="1" thickBot="1" x14ac:dyDescent="0.25">
      <c r="A13" s="68">
        <v>2</v>
      </c>
      <c r="B13" s="19" t="s">
        <v>1</v>
      </c>
      <c r="C13" s="34">
        <v>4.5</v>
      </c>
      <c r="D13" s="48">
        <v>0.01</v>
      </c>
      <c r="E13" s="48">
        <v>0.01</v>
      </c>
      <c r="F13" s="9"/>
      <c r="G13" s="9"/>
      <c r="H13" s="9"/>
      <c r="I13" s="9"/>
      <c r="J13" s="9">
        <f>IF(I13&gt;C13+D13,1,0)</f>
        <v>0</v>
      </c>
      <c r="K13" s="9">
        <f>IF(I13&lt;C13-E13,1,0)</f>
        <v>1</v>
      </c>
      <c r="L13" s="9">
        <f>IF(J13&gt;0,I13-C13-D13,0)</f>
        <v>0</v>
      </c>
      <c r="M13" s="9">
        <f>IF(K13&gt;0,I13-(C13-E13),0)</f>
        <v>-4.49</v>
      </c>
      <c r="N13" s="31" t="str">
        <f t="shared" si="0"/>
        <v>Fail</v>
      </c>
      <c r="O13" s="9">
        <f t="shared" ref="O13:O14" si="2">IF(J13&gt;0,L13,M13)</f>
        <v>-4.49</v>
      </c>
      <c r="P13" s="11"/>
    </row>
    <row r="14" spans="1:34" ht="17.25" customHeight="1" thickBot="1" x14ac:dyDescent="0.25">
      <c r="A14" s="68"/>
      <c r="B14" s="17" t="s">
        <v>2</v>
      </c>
      <c r="C14" s="2">
        <v>0.45500000000000002</v>
      </c>
      <c r="D14" s="2">
        <v>5.0000000000000001E-3</v>
      </c>
      <c r="E14" s="2">
        <v>5.0000000000000001E-3</v>
      </c>
      <c r="F14" s="2"/>
      <c r="G14" s="2"/>
      <c r="H14" s="2"/>
      <c r="I14" s="35"/>
      <c r="J14" s="2">
        <f>IF(I14&gt;C14+D14,1,0)</f>
        <v>0</v>
      </c>
      <c r="K14" s="2">
        <f>IF(I14&lt;C14-E14,1,0)</f>
        <v>1</v>
      </c>
      <c r="L14" s="2">
        <f>IF(J14&gt;0,I14-C14-D14,0)</f>
        <v>0</v>
      </c>
      <c r="M14" s="15">
        <f>IF(K14&gt;0,I14-(C14-E14),0)</f>
        <v>-0.45</v>
      </c>
      <c r="N14" s="32" t="str">
        <f t="shared" si="0"/>
        <v>Fail</v>
      </c>
      <c r="O14" s="15">
        <f t="shared" si="2"/>
        <v>-0.45</v>
      </c>
      <c r="P14" s="3"/>
    </row>
    <row r="15" spans="1:34" ht="17.25" customHeight="1" thickBot="1" x14ac:dyDescent="0.25">
      <c r="A15" s="68"/>
      <c r="B15" s="20" t="s">
        <v>3</v>
      </c>
      <c r="C15" s="51">
        <v>0.5</v>
      </c>
      <c r="D15" s="41">
        <v>1E-3</v>
      </c>
      <c r="E15" s="41">
        <v>3.0000000000000001E-3</v>
      </c>
      <c r="F15" s="41"/>
      <c r="G15" s="41"/>
      <c r="H15" s="41"/>
      <c r="I15" s="41"/>
      <c r="J15" s="41">
        <f>IF(I15&gt;C15+D15,1,0)</f>
        <v>0</v>
      </c>
      <c r="K15" s="41">
        <f>IF(I15&lt;C15-E15,1,0)</f>
        <v>1</v>
      </c>
      <c r="L15" s="41">
        <f>IF(J15&gt;0,I15-C15-D15,0)</f>
        <v>0</v>
      </c>
      <c r="M15" s="42">
        <f>IF(K15&gt;0,I15-(C15-E15),0)</f>
        <v>-0.497</v>
      </c>
      <c r="N15" s="52" t="str">
        <f t="shared" ref="N15" si="3">IF(J15+K15&gt;0,"Fail","Pass")</f>
        <v>Fail</v>
      </c>
      <c r="O15" s="42">
        <f t="shared" ref="O15" si="4">IF(J15&gt;0,L15,M15)</f>
        <v>-0.497</v>
      </c>
      <c r="P15" s="4"/>
    </row>
    <row r="16" spans="1:34" ht="17.25" customHeight="1" x14ac:dyDescent="0.2">
      <c r="A16" s="44"/>
      <c r="B16" s="13"/>
      <c r="C16" s="45"/>
      <c r="D16" s="45"/>
      <c r="E16" s="45"/>
      <c r="F16" s="45"/>
      <c r="G16" s="45"/>
      <c r="H16" s="45"/>
      <c r="I16" s="45"/>
      <c r="J16" s="45"/>
      <c r="K16" s="45"/>
      <c r="L16" s="45"/>
      <c r="M16" s="45"/>
      <c r="N16" s="50"/>
      <c r="O16" s="45"/>
      <c r="P16" s="45"/>
    </row>
    <row r="17" spans="1:34" ht="17.25" customHeight="1" x14ac:dyDescent="0.2">
      <c r="A17" s="44"/>
      <c r="B17" s="13"/>
      <c r="C17" s="45"/>
      <c r="D17" s="45"/>
      <c r="E17" s="45"/>
      <c r="F17" s="45"/>
      <c r="G17" s="45"/>
      <c r="H17" s="45"/>
      <c r="I17" s="45"/>
      <c r="J17" s="45"/>
      <c r="K17" s="45"/>
      <c r="L17" s="45"/>
      <c r="M17" s="45"/>
      <c r="N17" s="50"/>
      <c r="O17" s="45"/>
      <c r="P17" s="45"/>
    </row>
    <row r="18" spans="1:34" s="5" customFormat="1" ht="17" thickBot="1" x14ac:dyDescent="0.25">
      <c r="B18" s="7" t="s">
        <v>13</v>
      </c>
      <c r="C18" s="70" t="s">
        <v>32</v>
      </c>
      <c r="D18" s="70"/>
      <c r="E18" s="70"/>
      <c r="G18" s="12" t="s">
        <v>12</v>
      </c>
      <c r="H18" s="70" t="s">
        <v>33</v>
      </c>
      <c r="I18" s="70"/>
      <c r="J18" s="70"/>
      <c r="K18" s="70"/>
      <c r="L18" s="70"/>
      <c r="M18" s="70"/>
      <c r="N18" s="70"/>
      <c r="O18" s="70"/>
      <c r="Q18" s="1"/>
      <c r="R18" s="1"/>
      <c r="S18" s="1"/>
      <c r="T18" s="1"/>
      <c r="U18" s="1"/>
      <c r="V18" s="1"/>
      <c r="W18" s="1"/>
      <c r="X18" s="1"/>
      <c r="Y18" s="1"/>
      <c r="Z18" s="1"/>
      <c r="AA18" s="1"/>
      <c r="AB18" s="1"/>
      <c r="AC18" s="1"/>
      <c r="AD18" s="1"/>
      <c r="AE18" s="1"/>
      <c r="AF18" s="1"/>
      <c r="AG18" s="1"/>
      <c r="AH18" s="1"/>
    </row>
    <row r="19" spans="1:34" ht="17.25" customHeight="1" thickBot="1" x14ac:dyDescent="0.25">
      <c r="A19" s="68">
        <v>3</v>
      </c>
      <c r="B19" s="19" t="s">
        <v>1</v>
      </c>
      <c r="C19" s="9">
        <v>47.23</v>
      </c>
      <c r="D19" s="9">
        <v>0.02</v>
      </c>
      <c r="E19" s="9">
        <v>0.02</v>
      </c>
      <c r="F19" s="9"/>
      <c r="G19" s="9"/>
      <c r="H19" s="9"/>
      <c r="I19" s="9"/>
      <c r="J19" s="9">
        <f>IF(I19&gt;C19+D19,1,0)</f>
        <v>0</v>
      </c>
      <c r="K19" s="9">
        <f>IF(I19&lt;C19-E19,1,0)</f>
        <v>1</v>
      </c>
      <c r="L19" s="9">
        <f>IF(J19&gt;0,I19-C19-D19,0)</f>
        <v>0</v>
      </c>
      <c r="M19" s="9">
        <f>IF(K19&gt;0,I19-(C19-E19),0)</f>
        <v>-47.209999999999994</v>
      </c>
      <c r="N19" s="31" t="str">
        <f t="shared" ref="N19:N23" si="5">IF(J19+K19&gt;0,"Fail","Pass")</f>
        <v>Fail</v>
      </c>
      <c r="O19" s="9">
        <f t="shared" ref="O19:O23" si="6">IF(J19&gt;0,L19,M19)</f>
        <v>-47.209999999999994</v>
      </c>
      <c r="P19" s="11"/>
    </row>
    <row r="20" spans="1:34" ht="17.25" customHeight="1" thickBot="1" x14ac:dyDescent="0.25">
      <c r="A20" s="68"/>
      <c r="B20" s="17" t="s">
        <v>2</v>
      </c>
      <c r="C20" s="2">
        <v>145</v>
      </c>
      <c r="D20" s="2">
        <v>1</v>
      </c>
      <c r="E20" s="2">
        <v>1</v>
      </c>
      <c r="F20" s="2"/>
      <c r="G20" s="2"/>
      <c r="H20" s="2"/>
      <c r="I20" s="2"/>
      <c r="J20" s="2">
        <f>IF(I20&gt;C20+D20,1,0)</f>
        <v>0</v>
      </c>
      <c r="K20" s="2">
        <f>IF(I20&lt;C20-E20,1,0)</f>
        <v>1</v>
      </c>
      <c r="L20" s="2">
        <f>IF(J20&gt;0,I20-C20-D20,0)</f>
        <v>0</v>
      </c>
      <c r="M20" s="15">
        <f>IF(K20&gt;0,I20-(C20-E20),0)</f>
        <v>-144</v>
      </c>
      <c r="N20" s="32" t="str">
        <f t="shared" si="5"/>
        <v>Fail</v>
      </c>
      <c r="O20" s="15">
        <f t="shared" si="6"/>
        <v>-144</v>
      </c>
      <c r="P20" s="3"/>
    </row>
    <row r="21" spans="1:34" ht="17.25" customHeight="1" thickBot="1" x14ac:dyDescent="0.25">
      <c r="A21" s="68"/>
      <c r="B21" s="17" t="s">
        <v>3</v>
      </c>
      <c r="C21" s="49">
        <v>25.4</v>
      </c>
      <c r="D21" s="2">
        <v>0.02</v>
      </c>
      <c r="E21" s="2">
        <v>0.02</v>
      </c>
      <c r="F21" s="2"/>
      <c r="G21" s="2"/>
      <c r="H21" s="2"/>
      <c r="I21" s="2"/>
      <c r="J21" s="2">
        <f t="shared" ref="J21:J23" si="7">IF(I21&gt;C21+D21,1,0)</f>
        <v>0</v>
      </c>
      <c r="K21" s="2">
        <f t="shared" ref="K21:K23" si="8">IF(I21&lt;C21-E21,1,0)</f>
        <v>1</v>
      </c>
      <c r="L21" s="2">
        <f t="shared" ref="L21:L23" si="9">IF(J21&gt;0,I21-C21-D21,0)</f>
        <v>0</v>
      </c>
      <c r="M21" s="15">
        <f t="shared" ref="M21:M23" si="10">IF(K21&gt;0,I21-(C21-E21),0)</f>
        <v>-25.38</v>
      </c>
      <c r="N21" s="32" t="str">
        <f t="shared" si="5"/>
        <v>Fail</v>
      </c>
      <c r="O21" s="15">
        <f t="shared" si="6"/>
        <v>-25.38</v>
      </c>
      <c r="P21" s="3" t="s">
        <v>8</v>
      </c>
    </row>
    <row r="22" spans="1:34" ht="17.25" customHeight="1" thickBot="1" x14ac:dyDescent="0.25">
      <c r="A22" s="68"/>
      <c r="B22" s="17" t="s">
        <v>4</v>
      </c>
      <c r="C22" s="49">
        <v>9.5299999999999994</v>
      </c>
      <c r="D22" s="2">
        <v>0.02</v>
      </c>
      <c r="E22" s="2">
        <v>0.02</v>
      </c>
      <c r="F22" s="2"/>
      <c r="G22" s="2"/>
      <c r="H22" s="2"/>
      <c r="I22" s="2"/>
      <c r="J22" s="2">
        <f t="shared" si="7"/>
        <v>0</v>
      </c>
      <c r="K22" s="2">
        <f t="shared" si="8"/>
        <v>1</v>
      </c>
      <c r="L22" s="2">
        <f t="shared" si="9"/>
        <v>0</v>
      </c>
      <c r="M22" s="15">
        <f t="shared" si="10"/>
        <v>-9.51</v>
      </c>
      <c r="N22" s="32" t="str">
        <f t="shared" si="5"/>
        <v>Fail</v>
      </c>
      <c r="O22" s="15">
        <f t="shared" si="6"/>
        <v>-9.51</v>
      </c>
      <c r="P22" s="10"/>
    </row>
    <row r="23" spans="1:34" ht="17.25" customHeight="1" thickBot="1" x14ac:dyDescent="0.25">
      <c r="A23" s="68"/>
      <c r="B23" s="20" t="s">
        <v>17</v>
      </c>
      <c r="C23" s="51">
        <v>0.19</v>
      </c>
      <c r="D23" s="41">
        <v>0.02</v>
      </c>
      <c r="E23" s="41">
        <v>0.02</v>
      </c>
      <c r="F23" s="41"/>
      <c r="G23" s="41"/>
      <c r="H23" s="41"/>
      <c r="I23" s="41"/>
      <c r="J23" s="2">
        <f t="shared" si="7"/>
        <v>0</v>
      </c>
      <c r="K23" s="2">
        <f t="shared" si="8"/>
        <v>1</v>
      </c>
      <c r="L23" s="2">
        <f t="shared" si="9"/>
        <v>0</v>
      </c>
      <c r="M23" s="15">
        <f t="shared" si="10"/>
        <v>-0.17</v>
      </c>
      <c r="N23" s="52" t="str">
        <f t="shared" si="5"/>
        <v>Fail</v>
      </c>
      <c r="O23" s="41">
        <f t="shared" si="6"/>
        <v>-0.17</v>
      </c>
      <c r="P23" s="4"/>
    </row>
    <row r="24" spans="1:34" s="5" customFormat="1" ht="18" customHeight="1" x14ac:dyDescent="0.2">
      <c r="B24" s="6"/>
      <c r="C24" s="55"/>
      <c r="D24" s="55"/>
      <c r="E24" s="55"/>
      <c r="F24" s="55"/>
      <c r="G24" s="55"/>
      <c r="H24" s="55"/>
      <c r="I24" s="55"/>
      <c r="J24" s="55"/>
      <c r="K24" s="55"/>
      <c r="L24" s="55"/>
      <c r="M24" s="55"/>
      <c r="N24" s="55"/>
      <c r="O24" s="55"/>
      <c r="Q24" s="1"/>
      <c r="R24" s="1"/>
      <c r="S24" s="1"/>
      <c r="T24" s="1"/>
      <c r="U24" s="1"/>
      <c r="V24" s="1"/>
      <c r="W24" s="1"/>
      <c r="X24" s="1"/>
      <c r="Y24" s="1"/>
      <c r="Z24" s="1"/>
      <c r="AA24" s="1"/>
      <c r="AB24" s="1"/>
      <c r="AC24" s="1"/>
      <c r="AD24" s="1"/>
      <c r="AE24" s="1"/>
      <c r="AF24" s="1"/>
      <c r="AG24" s="1"/>
      <c r="AH24" s="1"/>
    </row>
    <row r="25" spans="1:34" s="5" customFormat="1" ht="18" customHeight="1" x14ac:dyDescent="0.2">
      <c r="B25" s="6"/>
      <c r="C25" s="13"/>
      <c r="D25" s="13"/>
      <c r="E25" s="13"/>
      <c r="F25" s="13"/>
      <c r="G25" s="13"/>
      <c r="H25" s="13"/>
      <c r="I25" s="13"/>
      <c r="J25" s="13"/>
      <c r="K25" s="13"/>
      <c r="L25" s="13"/>
      <c r="M25" s="13"/>
      <c r="N25" s="13"/>
      <c r="O25" s="13"/>
      <c r="Q25" s="1"/>
      <c r="R25" s="1"/>
      <c r="S25" s="1"/>
      <c r="T25" s="1"/>
      <c r="U25" s="1"/>
      <c r="V25" s="1"/>
      <c r="W25" s="1"/>
      <c r="X25" s="1"/>
      <c r="Y25" s="1"/>
      <c r="Z25" s="1"/>
      <c r="AA25" s="1"/>
      <c r="AB25" s="1"/>
      <c r="AC25" s="1"/>
      <c r="AD25" s="1"/>
      <c r="AE25" s="1"/>
      <c r="AF25" s="1"/>
      <c r="AG25" s="1"/>
      <c r="AH25" s="1"/>
    </row>
    <row r="26" spans="1:34" s="5" customFormat="1" ht="20" customHeight="1" thickBot="1" x14ac:dyDescent="0.25">
      <c r="A26" s="53" t="s">
        <v>20</v>
      </c>
      <c r="B26" s="53"/>
      <c r="C26" s="53"/>
      <c r="D26" s="54"/>
      <c r="E26" s="54"/>
      <c r="F26" s="54"/>
      <c r="G26" s="54"/>
      <c r="H26" s="54"/>
      <c r="I26" s="54"/>
      <c r="J26" s="13"/>
      <c r="K26" s="13"/>
      <c r="L26" s="13"/>
      <c r="M26" s="13"/>
      <c r="N26" s="13"/>
      <c r="O26" s="14"/>
      <c r="Q26" s="1"/>
      <c r="R26" s="1"/>
      <c r="S26" s="1"/>
      <c r="T26" s="1"/>
      <c r="U26" s="1"/>
      <c r="V26" s="1"/>
      <c r="W26" s="1"/>
      <c r="X26" s="1"/>
      <c r="Y26" s="1"/>
      <c r="Z26" s="1"/>
      <c r="AA26" s="1"/>
      <c r="AB26" s="1"/>
      <c r="AC26" s="1"/>
      <c r="AD26" s="1"/>
      <c r="AE26" s="1"/>
      <c r="AF26" s="1"/>
      <c r="AG26" s="1"/>
      <c r="AH26" s="1"/>
    </row>
    <row r="27" spans="1:34" s="5" customFormat="1" ht="12" customHeight="1" x14ac:dyDescent="0.2">
      <c r="B27" s="6"/>
      <c r="C27" s="13"/>
      <c r="D27" s="13"/>
      <c r="E27" s="13"/>
      <c r="F27" s="13"/>
      <c r="G27" s="13"/>
      <c r="H27" s="13"/>
      <c r="I27" s="13"/>
      <c r="J27" s="13"/>
      <c r="K27" s="13"/>
      <c r="L27" s="13"/>
      <c r="M27" s="13"/>
      <c r="N27" s="13"/>
      <c r="O27" s="13"/>
      <c r="Q27" s="1"/>
      <c r="R27" s="1"/>
      <c r="S27" s="1"/>
      <c r="T27" s="1"/>
      <c r="U27" s="1"/>
      <c r="V27" s="1"/>
      <c r="W27" s="1"/>
      <c r="X27" s="1"/>
      <c r="Y27" s="1"/>
      <c r="Z27" s="1"/>
      <c r="AA27" s="1"/>
      <c r="AB27" s="1"/>
      <c r="AC27" s="1"/>
      <c r="AD27" s="1"/>
      <c r="AE27" s="1"/>
      <c r="AF27" s="1"/>
      <c r="AG27" s="1"/>
      <c r="AH27" s="1"/>
    </row>
    <row r="28" spans="1:34" s="5" customFormat="1" ht="20" customHeight="1" thickBot="1" x14ac:dyDescent="0.25">
      <c r="A28" s="53" t="s">
        <v>21</v>
      </c>
      <c r="B28" s="53"/>
      <c r="C28" s="53"/>
      <c r="D28" s="54"/>
      <c r="E28" s="54"/>
      <c r="F28" s="54"/>
      <c r="G28" s="54"/>
      <c r="H28" s="54"/>
      <c r="I28" s="54"/>
      <c r="J28" s="13"/>
      <c r="K28" s="13"/>
      <c r="L28" s="13"/>
      <c r="M28" s="13"/>
      <c r="N28" s="7" t="s">
        <v>0</v>
      </c>
      <c r="O28" s="28"/>
      <c r="Q28" s="1"/>
      <c r="R28" s="1"/>
      <c r="S28" s="1"/>
      <c r="T28" s="1"/>
      <c r="U28" s="1"/>
      <c r="V28" s="1"/>
      <c r="W28" s="1"/>
      <c r="X28" s="1"/>
      <c r="Y28" s="1"/>
      <c r="Z28" s="1"/>
      <c r="AA28" s="1"/>
      <c r="AB28" s="1"/>
      <c r="AC28" s="1"/>
      <c r="AD28" s="1"/>
      <c r="AE28" s="1"/>
      <c r="AF28" s="1"/>
      <c r="AG28" s="1"/>
      <c r="AH28" s="1"/>
    </row>
  </sheetData>
  <mergeCells count="27">
    <mergeCell ref="H18:O18"/>
    <mergeCell ref="C18:E18"/>
    <mergeCell ref="C12:E12"/>
    <mergeCell ref="C1:E1"/>
    <mergeCell ref="A26:C26"/>
    <mergeCell ref="D26:I26"/>
    <mergeCell ref="H1:O1"/>
    <mergeCell ref="B2:B4"/>
    <mergeCell ref="A2:A4"/>
    <mergeCell ref="C3:C4"/>
    <mergeCell ref="H12:O12"/>
    <mergeCell ref="A28:C28"/>
    <mergeCell ref="D28:I28"/>
    <mergeCell ref="C24:O24"/>
    <mergeCell ref="P2:P4"/>
    <mergeCell ref="I2:O2"/>
    <mergeCell ref="I3:I4"/>
    <mergeCell ref="O3:O4"/>
    <mergeCell ref="D3:E3"/>
    <mergeCell ref="C2:E2"/>
    <mergeCell ref="F2:H2"/>
    <mergeCell ref="G3:G4"/>
    <mergeCell ref="A19:A23"/>
    <mergeCell ref="F3:F4"/>
    <mergeCell ref="H3:H4"/>
    <mergeCell ref="A5:A9"/>
    <mergeCell ref="A13:A15"/>
  </mergeCells>
  <phoneticPr fontId="7" type="noConversion"/>
  <printOptions horizontalCentered="1"/>
  <pageMargins left="0.5" right="0.5" top="1" bottom="0.5" header="0.5" footer="0.5"/>
  <pageSetup orientation="landscape" r:id="rId1"/>
  <headerFooter>
    <oddHeader>&amp;C&amp;"Times New Roman,Bold"&amp;20INSPECTION REPORT</oddHeader>
  </headerFooter>
  <rowBreaks count="1" manualBreakCount="1">
    <brk id="28"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Documentation</vt:lpstr>
      <vt:lpstr>Sample Inspection Report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Microsoft Office User</cp:lastModifiedBy>
  <cp:lastPrinted>2014-11-12T19:56:20Z</cp:lastPrinted>
  <dcterms:created xsi:type="dcterms:W3CDTF">2014-06-19T17:09:29Z</dcterms:created>
  <dcterms:modified xsi:type="dcterms:W3CDTF">2017-04-09T14:18:46Z</dcterms:modified>
</cp:coreProperties>
</file>